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USERS\vitkov\VT\VT 2022\060\1 výzva\"/>
    </mc:Choice>
  </mc:AlternateContent>
  <xr:revisionPtr revIDLastSave="0" documentId="13_ncr:1_{ACA73A52-D874-45A7-A3E4-010B9F661D46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</workbook>
</file>

<file path=xl/calcChain.xml><?xml version="1.0" encoding="utf-8"?>
<calcChain xmlns="http://schemas.openxmlformats.org/spreadsheetml/2006/main">
  <c r="T12" i="1" l="1"/>
  <c r="P12" i="1"/>
  <c r="S12" i="1" l="1"/>
  <c r="P10" i="1" l="1"/>
  <c r="S10" i="1"/>
  <c r="T10" i="1"/>
  <c r="P7" i="1" l="1"/>
  <c r="P8" i="1"/>
  <c r="P9" i="1"/>
  <c r="P11" i="1"/>
  <c r="S8" i="1"/>
  <c r="T8" i="1"/>
  <c r="S9" i="1"/>
  <c r="T9" i="1"/>
  <c r="S11" i="1"/>
  <c r="T11" i="1"/>
  <c r="Q15" i="1" l="1"/>
  <c r="T7" i="1"/>
  <c r="S7" i="1" l="1"/>
  <c r="R15" i="1" s="1"/>
</calcChain>
</file>

<file path=xl/sharedStrings.xml><?xml version="1.0" encoding="utf-8"?>
<sst xmlns="http://schemas.openxmlformats.org/spreadsheetml/2006/main" count="68" uniqueCount="54">
  <si>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</si>
  <si>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</si>
  <si>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</si>
  <si>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</si>
  <si>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</si>
  <si>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</si>
  <si>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</si>
  <si>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</si>
  <si>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</si>
  <si>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</si>
  <si>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</si>
  <si>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</si>
  <si>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30234000-8 - Média pro ukládání dat 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</si>
  <si>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</si>
  <si>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</si>
  <si>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</si>
  <si>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</si>
  <si>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</si>
  <si>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</si>
  <si>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</si>
  <si>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</si>
  <si>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</si>
  <si>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</si>
  <si>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</si>
  <si>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</si>
  <si>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</si>
  <si>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</si>
  <si>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</si>
  <si>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</si>
  <si>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</si>
  <si>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</si>
  <si>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</si>
  <si>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</si>
  <si>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</si>
  <si>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</si>
  <si>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060 - 2022 </t>
  </si>
  <si>
    <t>Bezdrátová myš</t>
  </si>
  <si>
    <t>Čtečka karet</t>
  </si>
  <si>
    <t>Kabel USB/USB-C</t>
  </si>
  <si>
    <t>Redukce VGA na HDMI</t>
  </si>
  <si>
    <t>SGS-2022-027 (Využití matematiky a informatiky v geomatice V)</t>
  </si>
  <si>
    <t>Ing. Pavel Hájek, Ph.D.,
Tel.: 735 713 955</t>
  </si>
  <si>
    <t>Technická 8, 
301 00 Plzeň,
Fakulta aplikovaných věd - Katedra geomatiky,
místnost UN 635</t>
  </si>
  <si>
    <t>Monitor min. 24"</t>
  </si>
  <si>
    <t>LCD monitor antireflexní, poměr stran 16:9, IPS panel.
Velikost úhlopříčky min. 24", rozlišení min. Full HD 1920x1080.
Min. konektivita: DisplayPort, HDMI, USB 3.
Nastavitelná výška, Pivot, VESA standard.
Digitálně připojitelný k Lenovo ThinkPad T14 Gen1 a dokovací stanici Lenovo ThinkPad UBS-C Dock Gen2, včetně propojovacích kabelů.
Barva se preferuje černá.</t>
  </si>
  <si>
    <t>Optická, min. 2000 dpi (přizpůsobitelné), dobíjecí, nabíjecí kabel akumulátoru - min. 1m, připojení přes USB, miniaturní senzor, min. 5 tlačítek (včetně kolečka), vhodná pro praváky, ergonomický tvar.
Barva se preferuje černá.</t>
  </si>
  <si>
    <t>Externí čtečka karet All-in-One, rozhraní USB 3.0, podpora micro SDHC, SDHC, micro SDXC, SDXC, Compact Flash, SD a micro SD.</t>
  </si>
  <si>
    <t>Kabel USB (male)/USB-C (male), s podporou nabíjení přes kabel, min. délka 1 m, pozlacené konektory.</t>
  </si>
  <si>
    <t>Převodník HDMI na VGA: HDMI (male) na VGA (female).</t>
  </si>
  <si>
    <t>NE</t>
  </si>
  <si>
    <t>Paměťová karta</t>
  </si>
  <si>
    <t>Samostatná faktura</t>
  </si>
  <si>
    <t>TRAFFO CK01000096</t>
  </si>
  <si>
    <t>Typ paměťové karty micro SDXC, kapacita disku min. 512 GB.
Rychlostní kategorie min.:
        Speed Class Class 10
        UHS Class U3
        Video Class V30
        Application Performance A2.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</si>
</sst>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3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left" vertical="center" wrapText="1" indent="1"/>
    </xf>
    <xf numFmtId="3" fontId="0" fillId="2" borderId="20" xfId="0" applyNumberForma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left" vertical="center" wrapText="1" indent="1"/>
    </xf>
    <xf numFmtId="0" fontId="12" fillId="4" borderId="21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3" borderId="19" xfId="0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0" fontId="12" fillId="4" borderId="21" xfId="0" applyFont="1" applyFill="1" applyBorder="1" applyAlignment="1" applyProtection="1">
      <alignment horizontal="left" vertical="center" wrapText="1" indent="1"/>
      <protection locked="0"/>
    </xf>
    <xf numFmtId="0" fontId="12" fillId="4" borderId="13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B1" zoomScaleNormal="100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87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32.28515625" style="5" customWidth="1"/>
    <col min="12" max="12" width="25.28515625" style="5" customWidth="1"/>
    <col min="13" max="13" width="26" style="5" customWidth="1"/>
    <col min="14" max="14" width="37.7109375" style="4" customWidth="1"/>
    <col min="15" max="15" width="27.42578125" style="4" customWidth="1"/>
    <col min="16" max="16" width="16.57031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1406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115" t="s">
        <v>35</v>
      </c>
      <c r="C1" s="116"/>
      <c r="D1" s="11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93"/>
      <c r="E3" s="93"/>
      <c r="F3" s="9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3"/>
      <c r="E4" s="93"/>
      <c r="F4" s="93"/>
      <c r="G4" s="93"/>
      <c r="H4" s="9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7" t="s">
        <v>2</v>
      </c>
      <c r="H5" s="11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28</v>
      </c>
      <c r="I6" s="40" t="s">
        <v>18</v>
      </c>
      <c r="J6" s="39" t="s">
        <v>19</v>
      </c>
      <c r="K6" s="39" t="s">
        <v>34</v>
      </c>
      <c r="L6" s="41" t="s">
        <v>20</v>
      </c>
      <c r="M6" s="42" t="s">
        <v>21</v>
      </c>
      <c r="N6" s="41" t="s">
        <v>22</v>
      </c>
      <c r="O6" s="39" t="s">
        <v>32</v>
      </c>
      <c r="P6" s="41" t="s">
        <v>23</v>
      </c>
      <c r="Q6" s="39" t="s">
        <v>5</v>
      </c>
      <c r="R6" s="43" t="s">
        <v>6</v>
      </c>
      <c r="S6" s="92" t="s">
        <v>7</v>
      </c>
      <c r="T6" s="92" t="s">
        <v>8</v>
      </c>
      <c r="U6" s="41" t="s">
        <v>24</v>
      </c>
      <c r="V6" s="41" t="s">
        <v>25</v>
      </c>
    </row>
    <row r="7" spans="1:22" ht="121.15" customHeight="1" thickTop="1" x14ac:dyDescent="0.25">
      <c r="A7" s="20"/>
      <c r="B7" s="48">
        <v>1</v>
      </c>
      <c r="C7" s="49" t="s">
        <v>43</v>
      </c>
      <c r="D7" s="50">
        <v>2</v>
      </c>
      <c r="E7" s="51" t="s">
        <v>27</v>
      </c>
      <c r="F7" s="73" t="s">
        <v>44</v>
      </c>
      <c r="G7" s="95"/>
      <c r="H7" s="99"/>
      <c r="I7" s="119" t="s">
        <v>51</v>
      </c>
      <c r="J7" s="121" t="s">
        <v>33</v>
      </c>
      <c r="K7" s="113" t="s">
        <v>40</v>
      </c>
      <c r="L7" s="129"/>
      <c r="M7" s="123" t="s">
        <v>41</v>
      </c>
      <c r="N7" s="123" t="s">
        <v>42</v>
      </c>
      <c r="O7" s="125">
        <v>21</v>
      </c>
      <c r="P7" s="52">
        <f t="shared" ref="P7:P12" si="0">D7*Q7</f>
        <v>6666</v>
      </c>
      <c r="Q7" s="53">
        <v>3333</v>
      </c>
      <c r="R7" s="100"/>
      <c r="S7" s="54">
        <f t="shared" ref="S7:S12" si="1">D7*R7</f>
        <v>0</v>
      </c>
      <c r="T7" s="55" t="str">
        <f t="shared" ref="T7" si="2">IF(ISNUMBER(R7), IF(R7&gt;Q7,"NEVYHOVUJE","VYHOVUJE")," ")</f>
        <v xml:space="preserve"> </v>
      </c>
      <c r="U7" s="113"/>
      <c r="V7" s="51" t="s">
        <v>11</v>
      </c>
    </row>
    <row r="8" spans="1:22" ht="58.9" customHeight="1" x14ac:dyDescent="0.25">
      <c r="A8" s="20"/>
      <c r="B8" s="56">
        <v>2</v>
      </c>
      <c r="C8" s="57" t="s">
        <v>36</v>
      </c>
      <c r="D8" s="58">
        <v>2</v>
      </c>
      <c r="E8" s="59" t="s">
        <v>27</v>
      </c>
      <c r="F8" s="74" t="s">
        <v>45</v>
      </c>
      <c r="G8" s="96"/>
      <c r="H8" s="60" t="s">
        <v>49</v>
      </c>
      <c r="I8" s="120"/>
      <c r="J8" s="122"/>
      <c r="K8" s="114"/>
      <c r="L8" s="130"/>
      <c r="M8" s="124"/>
      <c r="N8" s="124"/>
      <c r="O8" s="126"/>
      <c r="P8" s="61">
        <f t="shared" si="0"/>
        <v>1000</v>
      </c>
      <c r="Q8" s="62">
        <v>500</v>
      </c>
      <c r="R8" s="101"/>
      <c r="S8" s="63">
        <f t="shared" si="1"/>
        <v>0</v>
      </c>
      <c r="T8" s="64" t="str">
        <f t="shared" ref="T8:T11" si="3">IF(ISNUMBER(R8), IF(R8&gt;Q8,"NEVYHOVUJE","VYHOVUJE")," ")</f>
        <v xml:space="preserve"> </v>
      </c>
      <c r="U8" s="114"/>
      <c r="V8" s="59" t="s">
        <v>14</v>
      </c>
    </row>
    <row r="9" spans="1:22" ht="45" customHeight="1" x14ac:dyDescent="0.25">
      <c r="A9" s="20"/>
      <c r="B9" s="56">
        <v>3</v>
      </c>
      <c r="C9" s="57" t="s">
        <v>37</v>
      </c>
      <c r="D9" s="58">
        <v>1</v>
      </c>
      <c r="E9" s="59" t="s">
        <v>27</v>
      </c>
      <c r="F9" s="74" t="s">
        <v>46</v>
      </c>
      <c r="G9" s="96"/>
      <c r="H9" s="60" t="s">
        <v>49</v>
      </c>
      <c r="I9" s="120"/>
      <c r="J9" s="122"/>
      <c r="K9" s="114"/>
      <c r="L9" s="130"/>
      <c r="M9" s="124"/>
      <c r="N9" s="124"/>
      <c r="O9" s="126"/>
      <c r="P9" s="61">
        <f t="shared" si="0"/>
        <v>330</v>
      </c>
      <c r="Q9" s="62">
        <v>330</v>
      </c>
      <c r="R9" s="101"/>
      <c r="S9" s="63">
        <f t="shared" si="1"/>
        <v>0</v>
      </c>
      <c r="T9" s="64" t="str">
        <f t="shared" si="3"/>
        <v xml:space="preserve"> </v>
      </c>
      <c r="U9" s="114"/>
      <c r="V9" s="127" t="s">
        <v>13</v>
      </c>
    </row>
    <row r="10" spans="1:22" ht="45" customHeight="1" x14ac:dyDescent="0.25">
      <c r="A10" s="20"/>
      <c r="B10" s="56">
        <v>4</v>
      </c>
      <c r="C10" s="57" t="s">
        <v>38</v>
      </c>
      <c r="D10" s="58">
        <v>1</v>
      </c>
      <c r="E10" s="59" t="s">
        <v>27</v>
      </c>
      <c r="F10" s="74" t="s">
        <v>47</v>
      </c>
      <c r="G10" s="96"/>
      <c r="H10" s="60" t="s">
        <v>49</v>
      </c>
      <c r="I10" s="120"/>
      <c r="J10" s="122"/>
      <c r="K10" s="114"/>
      <c r="L10" s="130"/>
      <c r="M10" s="124"/>
      <c r="N10" s="124"/>
      <c r="O10" s="126"/>
      <c r="P10" s="61">
        <f t="shared" si="0"/>
        <v>100</v>
      </c>
      <c r="Q10" s="62">
        <v>100</v>
      </c>
      <c r="R10" s="101"/>
      <c r="S10" s="63">
        <f t="shared" si="1"/>
        <v>0</v>
      </c>
      <c r="T10" s="64" t="str">
        <f t="shared" ref="T10" si="4">IF(ISNUMBER(R10), IF(R10&gt;Q10,"NEVYHOVUJE","VYHOVUJE")," ")</f>
        <v xml:space="preserve"> </v>
      </c>
      <c r="U10" s="114"/>
      <c r="V10" s="128"/>
    </row>
    <row r="11" spans="1:22" ht="45" customHeight="1" thickBot="1" x14ac:dyDescent="0.3">
      <c r="A11" s="20"/>
      <c r="B11" s="65">
        <v>5</v>
      </c>
      <c r="C11" s="66" t="s">
        <v>39</v>
      </c>
      <c r="D11" s="67">
        <v>2</v>
      </c>
      <c r="E11" s="94" t="s">
        <v>27</v>
      </c>
      <c r="F11" s="75" t="s">
        <v>48</v>
      </c>
      <c r="G11" s="97"/>
      <c r="H11" s="68" t="s">
        <v>49</v>
      </c>
      <c r="I11" s="120"/>
      <c r="J11" s="122"/>
      <c r="K11" s="114"/>
      <c r="L11" s="130"/>
      <c r="M11" s="124"/>
      <c r="N11" s="124"/>
      <c r="O11" s="126"/>
      <c r="P11" s="69">
        <f t="shared" si="0"/>
        <v>400</v>
      </c>
      <c r="Q11" s="70">
        <v>200</v>
      </c>
      <c r="R11" s="102"/>
      <c r="S11" s="71">
        <f t="shared" si="1"/>
        <v>0</v>
      </c>
      <c r="T11" s="72" t="str">
        <f t="shared" si="3"/>
        <v xml:space="preserve"> </v>
      </c>
      <c r="U11" s="114"/>
      <c r="V11" s="128"/>
    </row>
    <row r="12" spans="1:22" ht="117" customHeight="1" thickBot="1" x14ac:dyDescent="0.3">
      <c r="A12" s="20"/>
      <c r="B12" s="76">
        <v>6</v>
      </c>
      <c r="C12" s="77" t="s">
        <v>50</v>
      </c>
      <c r="D12" s="78">
        <v>1</v>
      </c>
      <c r="E12" s="79" t="s">
        <v>27</v>
      </c>
      <c r="F12" s="80" t="s">
        <v>53</v>
      </c>
      <c r="G12" s="98"/>
      <c r="H12" s="81" t="s">
        <v>49</v>
      </c>
      <c r="I12" s="82" t="s">
        <v>51</v>
      </c>
      <c r="J12" s="83" t="s">
        <v>33</v>
      </c>
      <c r="K12" s="84" t="s">
        <v>52</v>
      </c>
      <c r="L12" s="85"/>
      <c r="M12" s="91" t="s">
        <v>41</v>
      </c>
      <c r="N12" s="91" t="s">
        <v>42</v>
      </c>
      <c r="O12" s="86">
        <v>21</v>
      </c>
      <c r="P12" s="87">
        <f t="shared" si="0"/>
        <v>1350</v>
      </c>
      <c r="Q12" s="88">
        <v>1350</v>
      </c>
      <c r="R12" s="103"/>
      <c r="S12" s="89">
        <f t="shared" si="1"/>
        <v>0</v>
      </c>
      <c r="T12" s="90" t="str">
        <f t="shared" ref="T12" si="5">IF(ISNUMBER(R12), IF(R12&gt;Q12,"NEVYHOVUJE","VYHOVUJE")," ")</f>
        <v xml:space="preserve"> </v>
      </c>
      <c r="U12" s="84"/>
      <c r="V12" s="79" t="s">
        <v>12</v>
      </c>
    </row>
    <row r="13" spans="1:22" ht="17.45" customHeight="1" thickTop="1" thickBot="1" x14ac:dyDescent="0.3">
      <c r="C13" s="5"/>
      <c r="D13" s="5"/>
      <c r="E13" s="5"/>
      <c r="F13" s="5"/>
      <c r="G13" s="33"/>
      <c r="H13" s="33"/>
      <c r="I13" s="5"/>
      <c r="J13" s="5"/>
      <c r="N13" s="5"/>
      <c r="O13" s="5"/>
      <c r="P13" s="5"/>
    </row>
    <row r="14" spans="1:22" ht="51.75" customHeight="1" thickTop="1" thickBot="1" x14ac:dyDescent="0.3">
      <c r="B14" s="111" t="s">
        <v>31</v>
      </c>
      <c r="C14" s="111"/>
      <c r="D14" s="111"/>
      <c r="E14" s="111"/>
      <c r="F14" s="111"/>
      <c r="G14" s="111"/>
      <c r="H14" s="47"/>
      <c r="I14" s="47"/>
      <c r="J14" s="21"/>
      <c r="K14" s="21"/>
      <c r="L14" s="7"/>
      <c r="M14" s="7"/>
      <c r="N14" s="7"/>
      <c r="O14" s="22"/>
      <c r="P14" s="22"/>
      <c r="Q14" s="23" t="s">
        <v>9</v>
      </c>
      <c r="R14" s="108" t="s">
        <v>10</v>
      </c>
      <c r="S14" s="109"/>
      <c r="T14" s="110"/>
      <c r="U14" s="24"/>
      <c r="V14" s="25"/>
    </row>
    <row r="15" spans="1:22" ht="50.45" customHeight="1" thickTop="1" thickBot="1" x14ac:dyDescent="0.3">
      <c r="B15" s="112" t="s">
        <v>29</v>
      </c>
      <c r="C15" s="112"/>
      <c r="D15" s="112"/>
      <c r="E15" s="112"/>
      <c r="F15" s="112"/>
      <c r="G15" s="112"/>
      <c r="H15" s="112"/>
      <c r="I15" s="26"/>
      <c r="L15" s="9"/>
      <c r="M15" s="9"/>
      <c r="N15" s="9"/>
      <c r="O15" s="27"/>
      <c r="P15" s="27"/>
      <c r="Q15" s="28">
        <f>SUM(P7:P12)</f>
        <v>9846</v>
      </c>
      <c r="R15" s="105">
        <f>SUM(S7:S12)</f>
        <v>0</v>
      </c>
      <c r="S15" s="106"/>
      <c r="T15" s="107"/>
    </row>
    <row r="16" spans="1:22" ht="15.75" thickTop="1" x14ac:dyDescent="0.25">
      <c r="B16" s="104" t="s">
        <v>30</v>
      </c>
      <c r="C16" s="104"/>
      <c r="D16" s="104"/>
      <c r="E16" s="104"/>
      <c r="F16" s="104"/>
      <c r="G16" s="104"/>
      <c r="H16" s="9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93"/>
      <c r="H17" s="9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6"/>
      <c r="C18" s="46"/>
      <c r="D18" s="46"/>
      <c r="E18" s="46"/>
      <c r="F18" s="46"/>
      <c r="G18" s="93"/>
      <c r="H18" s="9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6"/>
      <c r="C19" s="46"/>
      <c r="D19" s="46"/>
      <c r="E19" s="46"/>
      <c r="F19" s="46"/>
      <c r="G19" s="93"/>
      <c r="H19" s="9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93"/>
      <c r="H20" s="9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H21" s="3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93"/>
      <c r="H22" s="9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93"/>
      <c r="H23" s="9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93"/>
      <c r="H24" s="9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93"/>
      <c r="H25" s="9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93"/>
      <c r="H26" s="9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93"/>
      <c r="H27" s="9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93"/>
      <c r="H28" s="9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93"/>
      <c r="H29" s="9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93"/>
      <c r="H30" s="9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93"/>
      <c r="H31" s="9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93"/>
      <c r="H32" s="9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3"/>
      <c r="H33" s="9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3"/>
      <c r="H34" s="9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3"/>
      <c r="H35" s="9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3"/>
      <c r="H36" s="9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3"/>
      <c r="H37" s="9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3"/>
      <c r="H38" s="9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3"/>
      <c r="H39" s="9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3"/>
      <c r="H40" s="9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3"/>
      <c r="H41" s="9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3"/>
      <c r="H42" s="9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3"/>
      <c r="H43" s="9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3"/>
      <c r="H44" s="9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3"/>
      <c r="H45" s="9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3"/>
      <c r="H46" s="9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3"/>
      <c r="H47" s="9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3"/>
      <c r="H48" s="9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3"/>
      <c r="H49" s="9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3"/>
      <c r="H50" s="9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3"/>
      <c r="H51" s="9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3"/>
      <c r="H52" s="9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3"/>
      <c r="H53" s="9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3"/>
      <c r="H54" s="9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3"/>
      <c r="H55" s="9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3"/>
      <c r="H56" s="9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3"/>
      <c r="H57" s="9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3"/>
      <c r="H58" s="9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3"/>
      <c r="H59" s="9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3"/>
      <c r="H60" s="9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3"/>
      <c r="H61" s="9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3"/>
      <c r="H62" s="9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3"/>
      <c r="H63" s="9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3"/>
      <c r="H64" s="9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3"/>
      <c r="H65" s="9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3"/>
      <c r="H66" s="9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3"/>
      <c r="H67" s="9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3"/>
      <c r="H68" s="9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3"/>
      <c r="H69" s="9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3"/>
      <c r="H70" s="9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3"/>
      <c r="H71" s="9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3"/>
      <c r="H72" s="9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3"/>
      <c r="H73" s="9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3"/>
      <c r="H74" s="9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3"/>
      <c r="H75" s="9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3"/>
      <c r="H76" s="9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3"/>
      <c r="H77" s="9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3"/>
      <c r="H78" s="9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3"/>
      <c r="H79" s="9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3"/>
      <c r="H80" s="9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3"/>
      <c r="H81" s="9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3"/>
      <c r="H82" s="9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3"/>
      <c r="H83" s="9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3"/>
      <c r="H84" s="9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3"/>
      <c r="H85" s="9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3"/>
      <c r="H86" s="9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3"/>
      <c r="H87" s="9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3"/>
      <c r="H88" s="9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3"/>
      <c r="H89" s="9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3"/>
      <c r="H90" s="9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3"/>
      <c r="H91" s="9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3"/>
      <c r="H92" s="9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3"/>
      <c r="H93" s="9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3"/>
      <c r="H94" s="9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3"/>
      <c r="H95" s="9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3"/>
      <c r="H96" s="9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3"/>
      <c r="H97" s="9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3"/>
      <c r="H98" s="9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3"/>
      <c r="H99" s="93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3"/>
      <c r="H100" s="93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3"/>
      <c r="H101" s="93"/>
      <c r="I101" s="11"/>
      <c r="J101" s="11"/>
      <c r="K101" s="11"/>
      <c r="L101" s="11"/>
      <c r="M101" s="11"/>
      <c r="N101" s="6"/>
      <c r="O101" s="6"/>
      <c r="P101" s="6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</sheetData>
  <sheetProtection algorithmName="SHA-512" hashValue="f/h4vWbearFxoqpAWJcKskoMlXCq95stuA/Cht9uZgbVfPSHoS/qLOLrUQbQ4d6TyaLJw0B47TWFXgFDpyYx+Q==" saltValue="TvHWugiwgnX/HpqGJt0JYw==" spinCount="100000" sheet="1" objects="1" scenarios="1"/>
  <mergeCells count="16">
    <mergeCell ref="V9:V11"/>
    <mergeCell ref="L7:L11"/>
    <mergeCell ref="U7:U11"/>
    <mergeCell ref="B1:D1"/>
    <mergeCell ref="G5:H5"/>
    <mergeCell ref="I7:I11"/>
    <mergeCell ref="J7:J11"/>
    <mergeCell ref="K7:K11"/>
    <mergeCell ref="M7:M11"/>
    <mergeCell ref="N7:N11"/>
    <mergeCell ref="O7:O11"/>
    <mergeCell ref="B16:G16"/>
    <mergeCell ref="R15:T15"/>
    <mergeCell ref="R14:T14"/>
    <mergeCell ref="B14:G14"/>
    <mergeCell ref="B15:H15"/>
  </mergeCells>
  <conditionalFormatting sqref="D7:D12 B7:B12">
    <cfRule type="containsBlanks" dxfId="7" priority="60">
      <formula>LEN(TRIM(B7))=0</formula>
    </cfRule>
  </conditionalFormatting>
  <conditionalFormatting sqref="B7:B12">
    <cfRule type="cellIs" dxfId="6" priority="57" operator="greaterThanOrEqual">
      <formula>1</formula>
    </cfRule>
  </conditionalFormatting>
  <conditionalFormatting sqref="T7:T12">
    <cfRule type="cellIs" dxfId="5" priority="44" operator="equal">
      <formula>"VYHOVUJE"</formula>
    </cfRule>
  </conditionalFormatting>
  <conditionalFormatting sqref="T7:T12">
    <cfRule type="cellIs" dxfId="4" priority="43" operator="equal">
      <formula>"NEVYHOVUJE"</formula>
    </cfRule>
  </conditionalFormatting>
  <conditionalFormatting sqref="G7:H12 R7:R12">
    <cfRule type="containsBlanks" dxfId="3" priority="37">
      <formula>LEN(TRIM(G7))=0</formula>
    </cfRule>
  </conditionalFormatting>
  <conditionalFormatting sqref="G7:H12 R7:R12">
    <cfRule type="notContainsBlanks" dxfId="2" priority="35">
      <formula>LEN(TRIM(G7))&gt;0</formula>
    </cfRule>
  </conditionalFormatting>
  <conditionalFormatting sqref="G7:H12 R7:R12">
    <cfRule type="notContainsBlanks" dxfId="1" priority="34">
      <formula>LEN(TRIM(G7))&gt;0</formula>
    </cfRule>
  </conditionalFormatting>
  <conditionalFormatting sqref="G7:H12">
    <cfRule type="notContainsBlanks" dxfId="0" priority="33">
      <formula>LEN(TRIM(G7))&gt;0</formula>
    </cfRule>
  </conditionalFormatting>
  <dataValidations count="2">
    <dataValidation type="list" showInputMessage="1" showErrorMessage="1" sqref="E7:E12" xr:uid="{8C26EAE3-16EE-4825-9C10-C919BCF6B1BA}">
      <formula1>"ks,bal,sada,m,"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2022-05-27T04:59:57Z</cp:lastPrinted>
  <dcterms:created xsi:type="dcterms:W3CDTF">2014-03-05T12:43:32Z</dcterms:created>
  <dcterms:modified xsi:type="dcterms:W3CDTF">2022-06-06T10:49:23Z</dcterms:modified>
</cp:coreProperties>
</file>